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studm\Desktop\"/>
    </mc:Choice>
  </mc:AlternateContent>
  <xr:revisionPtr revIDLastSave="0" documentId="13_ncr:1_{6828BCE9-F98D-4202-9DDE-23A2C05687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rizontal" sheetId="10" r:id="rId1"/>
    <sheet name="©" sheetId="9" r:id="rId2"/>
  </sheets>
  <definedNames>
    <definedName name="valuevx">42.314159</definedName>
    <definedName name="vertex42_copyright" hidden="1">"© 2017 Vertex42 LLC"</definedName>
    <definedName name="vertex42_id" hidden="1">"bubble-chart-timeline.xlsx"</definedName>
    <definedName name="vertex42_title" hidden="1">"Bubble Chart Timeline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0" l="1"/>
  <c r="C28" i="10"/>
  <c r="D27" i="10"/>
  <c r="C27" i="10"/>
  <c r="D26" i="10"/>
  <c r="C26" i="10"/>
  <c r="C18" i="10"/>
  <c r="D18" i="10"/>
  <c r="C17" i="10"/>
  <c r="D17" i="10"/>
  <c r="B10" i="10"/>
  <c r="D10" i="10"/>
  <c r="C19" i="10"/>
  <c r="C16" i="10"/>
  <c r="D16" i="10"/>
  <c r="B11" i="10"/>
  <c r="C11" i="10"/>
  <c r="D11" i="10"/>
  <c r="D5" i="10"/>
  <c r="D19" i="10"/>
  <c r="D20" i="10"/>
  <c r="D21" i="10"/>
  <c r="D22" i="10"/>
  <c r="D23" i="10"/>
  <c r="D24" i="10"/>
  <c r="D25" i="10"/>
  <c r="D6" i="10"/>
  <c r="D7" i="10"/>
  <c r="D8" i="10"/>
  <c r="D9" i="10"/>
  <c r="D12" i="10"/>
  <c r="C20" i="10" l="1"/>
  <c r="C21" i="10"/>
  <c r="C22" i="10"/>
  <c r="C23" i="10"/>
  <c r="C24" i="10"/>
  <c r="C25" i="10"/>
  <c r="C12" i="10"/>
  <c r="B12" i="10"/>
  <c r="C9" i="10"/>
  <c r="B9" i="10"/>
  <c r="B8" i="10"/>
  <c r="C7" i="10"/>
  <c r="B7" i="10"/>
  <c r="C6" i="10"/>
  <c r="B6" i="10"/>
  <c r="C5" i="10"/>
  <c r="B5" i="10"/>
</calcChain>
</file>

<file path=xl/sharedStrings.xml><?xml version="1.0" encoding="utf-8"?>
<sst xmlns="http://schemas.openxmlformats.org/spreadsheetml/2006/main" count="42" uniqueCount="37">
  <si>
    <t>Size</t>
  </si>
  <si>
    <t>Label</t>
  </si>
  <si>
    <t>LABEL</t>
  </si>
  <si>
    <t>YEAR</t>
  </si>
  <si>
    <t>Step 1: Define the Axis Labels</t>
  </si>
  <si>
    <t>SIZE</t>
  </si>
  <si>
    <t>◄ Insert new rows above this one, then extend the table down</t>
  </si>
  <si>
    <t>© 2017 Vertex42 LLC</t>
  </si>
  <si>
    <t>Bubble Chart Timeline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</si>
  <si>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</si>
  <si>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</si>
  <si>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</si>
  <si>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</si>
  <si>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</si>
  <si>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Do not delete this worksheet</t>
  </si>
  <si>
    <t>https://www.vertex42.com/ExcelTemplates/bubble-chart-timeline.html</t>
  </si>
  <si>
    <t>Bubble Chart Timeline Template</t>
  </si>
  <si>
    <t>Step 2: Define the Timeline Events</t>
  </si>
  <si>
    <t>chart as you edit the events table.</t>
  </si>
  <si>
    <t>The split screen allows you to see the</t>
  </si>
  <si>
    <t>Scroll down to edit the events table.</t>
  </si>
  <si>
    <t>Y Position</t>
  </si>
  <si>
    <t>X Value</t>
  </si>
  <si>
    <t>To print the timeline, select the chart</t>
  </si>
  <si>
    <t>and press CTRL+P</t>
  </si>
  <si>
    <t>Meritage Midstream founded to pursue midstream opportunities in emerging resource plays:
Senior management together since 2007
Average 25 years experience
Based in Golden, Colorado</t>
  </si>
  <si>
    <t>Howard Energy Partners acquires the EEG and Cuervo Creek gathering systems:
185 miles of pipeline
400 MMcf/d combined capacity</t>
  </si>
  <si>
    <t>Meritage acquires Wyoming’s Thunder Creek Gas Services from Devon Energy and PVR Partners</t>
  </si>
  <si>
    <t>50 Buttes Natural Gas Processing Plant online to serve Powder River Basin.</t>
  </si>
  <si>
    <t>Construction of crude oil and natural gas infrastructure in Western Canada.</t>
  </si>
  <si>
    <t>Canadian Assets by SemGroup and KKR</t>
  </si>
  <si>
    <t>Subsidiary Thunder Creek Gas Services, LLC commissions the Steamboat I natural gas processing plant in Converse County, Wyoming. The plant more than doubles Meritage’s natural gas processing capacity in the Powder River Basin</t>
  </si>
  <si>
    <t>Throughput BOE 17.19 MBOE</t>
  </si>
  <si>
    <t>GHG Intensity 2.99 mT CO2e/BOE</t>
  </si>
  <si>
    <t>GHG Intensity 2.96 mT CO2e/BOE</t>
  </si>
  <si>
    <t>Gathering system Length 253.40 miles</t>
  </si>
  <si>
    <t>Gathering system Length  99.08 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</si>
</sst>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8"/>
      <color theme="4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rgb="FF0000FF"/>
      <name val="Arial"/>
      <family val="2"/>
    </font>
    <font>
      <sz val="10"/>
      <color theme="0" tint="-0.499984740745262"/>
      <name val="Arial"/>
      <family val="2"/>
    </font>
    <font>
      <u/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9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9" fontId="0" fillId="2" borderId="0" xfId="1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9" fontId="0" fillId="0" borderId="0" xfId="1" applyNumberFormat="1" applyFont="1" applyAlignment="1">
      <alignment horizontal="center"/>
    </xf>
    <xf numFmtId="0" fontId="5" fillId="0" borderId="0" xfId="0" applyFont="1"/>
    <xf numFmtId="0" fontId="6" fillId="0" borderId="1" xfId="0" applyFont="1" applyFill="1" applyBorder="1" applyAlignment="1">
      <alignment horizontal="left" vertical="center"/>
    </xf>
    <xf numFmtId="0" fontId="7" fillId="0" borderId="2" xfId="0" applyFont="1" applyBorder="1"/>
    <xf numFmtId="0" fontId="8" fillId="0" borderId="3" xfId="0" applyFont="1" applyBorder="1" applyAlignment="1">
      <alignment horizontal="left" wrapText="1" indent="1"/>
    </xf>
    <xf numFmtId="0" fontId="0" fillId="0" borderId="2" xfId="0" applyBorder="1"/>
    <xf numFmtId="0" fontId="9" fillId="0" borderId="2" xfId="0" applyFont="1" applyBorder="1"/>
    <xf numFmtId="0" fontId="8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1" fillId="0" borderId="2" xfId="2" applyFont="1" applyBorder="1" applyAlignment="1" applyProtection="1">
      <alignment horizontal="left" wrapText="1"/>
    </xf>
    <xf numFmtId="0" fontId="8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 wrapText="1"/>
    </xf>
    <xf numFmtId="0" fontId="7" fillId="0" borderId="0" xfId="0" applyFont="1"/>
    <xf numFmtId="0" fontId="14" fillId="0" borderId="2" xfId="2" applyFont="1" applyBorder="1" applyAlignment="1">
      <alignment horizontal="left" wrapText="1"/>
    </xf>
    <xf numFmtId="0" fontId="15" fillId="0" borderId="0" xfId="0" applyFont="1" applyAlignment="1">
      <alignment vertical="center"/>
    </xf>
    <xf numFmtId="0" fontId="16" fillId="0" borderId="0" xfId="2" applyFont="1"/>
    <xf numFmtId="9" fontId="0" fillId="2" borderId="0" xfId="0" applyNumberFormat="1" applyFill="1" applyAlignment="1">
      <alignment horizontal="center"/>
    </xf>
    <xf numFmtId="9" fontId="0" fillId="0" borderId="0" xfId="1" applyFont="1"/>
    <xf numFmtId="0" fontId="0" fillId="0" borderId="0" xfId="0" applyFill="1"/>
    <xf numFmtId="0" fontId="0" fillId="0" borderId="0" xfId="0" applyFill="1" applyAlignment="1">
      <alignment wrapText="1"/>
    </xf>
    <xf numFmtId="9" fontId="0" fillId="0" borderId="0" xfId="1" applyNumberFormat="1" applyFont="1" applyAlignment="1">
      <alignment horizontal="center" vertical="center"/>
    </xf>
    <xf numFmtId="0" fontId="0" fillId="2" borderId="0" xfId="0" applyNumberForma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vertical="center"/>
    </xf>
  </cellXfs>
  <cellStyles count="3">
    <cellStyle name="Hyperlink" xfId="2" builtinId="8" customBuiltin="1"/>
    <cellStyle name="Normal" xfId="0" builtinId="0" customBuiltin="1"/>
    <cellStyle name="Percent" xfId="1" builtinId="5"/>
  </cellStyles>
  <dxfs count="11"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right" vertical="bottom" textRotation="0" wrapText="0" indent="0" justifyLastLine="0" shrinkToFit="0" readingOrder="0"/>
    </dxf>
    <dxf>
      <numFmt numFmtId="13" formatCode="0%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2400" b="0" i="0" u="none" strike="noStrike" kern="1200" spc="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0">
                <a:solidFill>
                  <a:schemeClr val="accent1">
                    <a:lumMod val="75000"/>
                  </a:schemeClr>
                </a:solidFill>
              </a:rPr>
              <a:t>Bubble Chart Timeline</a:t>
            </a:r>
          </a:p>
        </c:rich>
      </c:tx>
      <c:layout>
        <c:manualLayout>
          <c:xMode val="edge"/>
          <c:yMode val="edge"/>
          <c:x val="1.2823879881058485E-2"/>
          <c:y val="1.84152297418518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2400" b="0" i="0" u="none" strike="noStrike" kern="1200" spc="0" baseline="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2">
                <a:lumMod val="20000"/>
                <a:lumOff val="80000"/>
              </a:schemeClr>
            </a:solidFill>
            <a:ln w="38100">
              <a:solidFill>
                <a:schemeClr val="accent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D159019-0372-4D56-B424-D4BF22F5B4D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731-490A-BDCC-6B561F2A62E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DC636CE-89EC-45DD-9503-10748574FAA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731-490A-BDCC-6B561F2A62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C7B4024-1742-4BEC-B35D-3B5F9785D64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731-490A-BDCC-6B561F2A62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8C5B922-F9E0-43C6-B3FF-D8965EC4C53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731-490A-BDCC-6B561F2A62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C5BA4CB-D877-4A25-9EA5-708B318313E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731-490A-BDCC-6B561F2A62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EA0E01B-D897-4F90-8F98-B3DAC81476E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731-490A-BDCC-6B561F2A62E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F08EC3-E8D0-494C-BBB9-82C659C9082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698-45C0-90BF-FAA6C1F51B8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2171090-A3BC-40C2-A970-973D68C91EE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B34-4CCC-81AA-63BD182BF1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Horizontal!$A$5:$A$12</c:f>
              <c:numCache>
                <c:formatCode>General</c:formatCode>
                <c:ptCount val="8"/>
                <c:pt idx="0">
                  <c:v>2009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xVal>
          <c:yVal>
            <c:numRef>
              <c:f>Horizontal!$B$5:$B$12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bubbleSize>
            <c:numRef>
              <c:f>Horizontal!$C$5:$C$12</c:f>
              <c:numCache>
                <c:formatCode>0%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0.7</c:v>
                </c:pt>
                <c:pt idx="4">
                  <c:v>1</c:v>
                </c:pt>
                <c:pt idx="5">
                  <c:v>0.4</c:v>
                </c:pt>
                <c:pt idx="6">
                  <c:v>1</c:v>
                </c:pt>
                <c:pt idx="7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Horizontal!$D$5:$D$12</c15:f>
                <c15:dlblRangeCache>
                  <c:ptCount val="8"/>
                  <c:pt idx="0">
                    <c:v>2009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731-490A-BDCC-6B561F2A62E1}"/>
            </c:ext>
          </c:extLst>
        </c:ser>
        <c:ser>
          <c:idx val="1"/>
          <c:order val="1"/>
          <c:tx>
            <c:v>Events</c:v>
          </c:tx>
          <c:spPr>
            <a:solidFill>
              <a:schemeClr val="accent1">
                <a:lumMod val="20000"/>
                <a:lumOff val="80000"/>
              </a:schemeClr>
            </a:solidFill>
            <a:ln w="31750">
              <a:solidFill>
                <a:schemeClr val="accent1"/>
              </a:solidFill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317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B34-4CCC-81AA-63BD182BF10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3AFEAC4-4B22-42F3-8811-3500F0F38A2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731-490A-BDCC-6B561F2A62E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DA053C0-AEB0-4C7A-A7EA-A2CAE1A8229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731-490A-BDCC-6B561F2A62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969D162-DA55-4128-8FCA-1CC49ED4CA6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731-490A-BDCC-6B561F2A62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D28A6F8-A70B-4E09-AC74-A648354310F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731-490A-BDCC-6B561F2A62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0BEE9AD-25ED-48E4-818D-2D34E3A3D11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731-490A-BDCC-6B561F2A62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5559D75-46DF-4D28-965F-D82015C3106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731-490A-BDCC-6B561F2A62E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04FC467-FA28-49D3-8D64-83BDADE5486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731-490A-BDCC-6B561F2A62E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F3CC5DF-BCC9-4541-AAAD-C3160133E8B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731-490A-BDCC-6B561F2A62E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7F36142-C620-4D84-AED0-133F6E0F18B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6731-490A-BDCC-6B561F2A62E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151B36E-0A3F-479F-BA59-55B79415B8B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B34-4CCC-81AA-63BD182BF10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D7D1B38-36A9-424D-A5B7-FA405992965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B34-4CCC-81AA-63BD182BF10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9C25656-6E59-4362-AD79-75CEAD1A6F6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B34-4CCC-81AA-63BD182BF10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4F3389C-C128-4492-B58B-B46F2A4BAF2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B34-4CCC-81AA-63BD182BF106}"/>
                </c:ext>
              </c:extLst>
            </c:dLbl>
            <c:spPr>
              <a:solidFill>
                <a:schemeClr val="bg1">
                  <a:alpha val="7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minus"/>
            <c:errValType val="percentage"/>
            <c:noEndCap val="1"/>
            <c:val val="100"/>
            <c:spPr>
              <a:noFill/>
              <a:ln w="25400" cap="flat" cmpd="sng" algn="ctr">
                <a:solidFill>
                  <a:schemeClr val="accent1">
                    <a:lumMod val="40000"/>
                    <a:lumOff val="60000"/>
                  </a:schemeClr>
                </a:solidFill>
                <a:round/>
              </a:ln>
              <a:effectLst/>
            </c:spPr>
          </c:errBars>
          <c:xVal>
            <c:numRef>
              <c:f>Horizontal!$C$16:$C$28</c:f>
              <c:numCache>
                <c:formatCode>General</c:formatCode>
                <c:ptCount val="13"/>
                <c:pt idx="0">
                  <c:v>2018</c:v>
                </c:pt>
                <c:pt idx="1">
                  <c:v>2018</c:v>
                </c:pt>
                <c:pt idx="2">
                  <c:v>2018</c:v>
                </c:pt>
                <c:pt idx="3">
                  <c:v>2009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2019</c:v>
                </c:pt>
                <c:pt idx="9">
                  <c:v>2020</c:v>
                </c:pt>
                <c:pt idx="10">
                  <c:v>2020</c:v>
                </c:pt>
                <c:pt idx="11">
                  <c:v>2020</c:v>
                </c:pt>
                <c:pt idx="12">
                  <c:v>2020</c:v>
                </c:pt>
              </c:numCache>
            </c:numRef>
          </c:xVal>
          <c:yVal>
            <c:numRef>
              <c:f>Horizontal!$B$16:$B$28</c:f>
              <c:numCache>
                <c:formatCode>0%</c:formatCode>
                <c:ptCount val="13"/>
                <c:pt idx="0">
                  <c:v>1</c:v>
                </c:pt>
                <c:pt idx="1">
                  <c:v>0.2</c:v>
                </c:pt>
                <c:pt idx="2">
                  <c:v>0.05</c:v>
                </c:pt>
                <c:pt idx="3">
                  <c:v>0.8</c:v>
                </c:pt>
                <c:pt idx="4">
                  <c:v>0.28000000000000003</c:v>
                </c:pt>
                <c:pt idx="5">
                  <c:v>0.8</c:v>
                </c:pt>
                <c:pt idx="6">
                  <c:v>0.2</c:v>
                </c:pt>
                <c:pt idx="7">
                  <c:v>0.2</c:v>
                </c:pt>
                <c:pt idx="8">
                  <c:v>0.7</c:v>
                </c:pt>
                <c:pt idx="9">
                  <c:v>0.4</c:v>
                </c:pt>
                <c:pt idx="10">
                  <c:v>1</c:v>
                </c:pt>
                <c:pt idx="11">
                  <c:v>0.2</c:v>
                </c:pt>
                <c:pt idx="12">
                  <c:v>0.05</c:v>
                </c:pt>
              </c:numCache>
            </c:numRef>
          </c:yVal>
          <c:bubbleSize>
            <c:numRef>
              <c:f>Horizontal!$D$16:$D$28</c:f>
              <c:numCache>
                <c:formatCode>General</c:formatCode>
                <c:ptCount val="13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 formatCode="0%">
                  <c:v>0.3</c:v>
                </c:pt>
                <c:pt idx="4" formatCode="0%">
                  <c:v>0.3</c:v>
                </c:pt>
                <c:pt idx="5" formatCode="0%">
                  <c:v>0.3</c:v>
                </c:pt>
                <c:pt idx="6" formatCode="0%">
                  <c:v>0.3</c:v>
                </c:pt>
                <c:pt idx="7" formatCode="0%">
                  <c:v>0.3</c:v>
                </c:pt>
                <c:pt idx="8" formatCode="0%">
                  <c:v>0.3</c:v>
                </c:pt>
                <c:pt idx="9" formatCode="0%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Horizontal!$E$16:$E$28</c15:f>
                <c15:dlblRangeCache>
                  <c:ptCount val="13"/>
                  <c:pt idx="0">
                    <c:v>GHG Intensity 2.96 mT CO2e/BOE</c:v>
                  </c:pt>
                  <c:pt idx="1">
                    <c:v>Throughput BOE 17.19 MBOE</c:v>
                  </c:pt>
                  <c:pt idx="2">
                    <c:v>Gathering system Length  99.08 miles</c:v>
                  </c:pt>
                  <c:pt idx="3">
                    <c:v>Meritage Midstream founded to pursue midstream opportunities in emerging resource plays:
Senior management together since 2007
Average 25 years experience
Based in Golden, Colorado</c:v>
                  </c:pt>
                  <c:pt idx="4">
                    <c:v>Howard Energy Partners acquires the EEG and Cuervo Creek gathering systems:
185 miles of pipeline
400 MMcf/d combined capacity</c:v>
                  </c:pt>
                  <c:pt idx="5">
                    <c:v>Meritage acquires Wyoming’s Thunder Creek Gas Services from Devon Energy and PVR Partners</c:v>
                  </c:pt>
                  <c:pt idx="6">
                    <c:v>50 Buttes Natural Gas Processing Plant online to serve Powder River Basin.</c:v>
                  </c:pt>
                  <c:pt idx="7">
                    <c:v>Construction of crude oil and natural gas infrastructure in Western Canada.</c:v>
                  </c:pt>
                  <c:pt idx="8">
                    <c:v>Canadian Assets by SemGroup and KKR</c:v>
                  </c:pt>
                  <c:pt idx="9">
                    <c:v>Subsidiary Thunder Creek Gas Services, LLC commissions the Steamboat I natural gas processing plant in Converse County, Wyoming. The plant more than doubles Meritage’s natural gas processing capacity in the Powder River Basin</c:v>
                  </c:pt>
                  <c:pt idx="10">
                    <c:v>GHG Intensity 2.99 mT CO2e/BOE</c:v>
                  </c:pt>
                  <c:pt idx="11">
                    <c:v>Throughput BOE 17.19 MBOE</c:v>
                  </c:pt>
                  <c:pt idx="12">
                    <c:v>Gathering system Length 253.40 miles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6731-490A-BDCC-6B561F2A6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0"/>
        <c:showNegBubbles val="0"/>
        <c:sizeRepresents val="w"/>
        <c:axId val="629224832"/>
        <c:axId val="629228112"/>
      </c:bubbleChart>
      <c:valAx>
        <c:axId val="62922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38100" cap="flat" cmpd="sng" algn="ctr">
            <a:solidFill>
              <a:schemeClr val="accent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228112"/>
        <c:crosses val="autoZero"/>
        <c:crossBetween val="midCat"/>
      </c:valAx>
      <c:valAx>
        <c:axId val="629228112"/>
        <c:scaling>
          <c:orientation val="minMax"/>
          <c:max val="1"/>
          <c:min val="-0.2"/>
        </c:scaling>
        <c:delete val="1"/>
        <c:axPos val="l"/>
        <c:numFmt formatCode="General" sourceLinked="1"/>
        <c:majorTickMark val="none"/>
        <c:minorTickMark val="none"/>
        <c:tickLblPos val="nextTo"/>
        <c:crossAx val="629224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25" r="0.25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1562100</xdr:colOff>
      <xdr:row>1</xdr:row>
      <xdr:rowOff>84773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4EF06BE-D176-47B6-8F75-4DE454C86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0" y="0"/>
          <a:ext cx="1562100" cy="351473"/>
        </a:xfrm>
        <a:prstGeom prst="rect">
          <a:avLst/>
        </a:prstGeom>
      </xdr:spPr>
    </xdr:pic>
    <xdr:clientData/>
  </xdr:twoCellAnchor>
  <xdr:twoCellAnchor>
    <xdr:from>
      <xdr:col>0</xdr:col>
      <xdr:colOff>228040</xdr:colOff>
      <xdr:row>30</xdr:row>
      <xdr:rowOff>97491</xdr:rowOff>
    </xdr:from>
    <xdr:to>
      <xdr:col>7</xdr:col>
      <xdr:colOff>123265</xdr:colOff>
      <xdr:row>57</xdr:row>
      <xdr:rowOff>135591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1D098A2-95B2-4363-B633-B41FDEA772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0.59605</cdr:x>
      <cdr:y>0.9346</cdr:y>
    </cdr:from>
    <cdr:to>
      <cdr:x>1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7FE9E9-6AD2-48AF-8512-82328C0090C8}"/>
            </a:ext>
          </a:extLst>
        </cdr:cNvPr>
        <cdr:cNvSpPr txBox="1"/>
      </cdr:nvSpPr>
      <cdr:spPr>
        <a:xfrm xmlns:a="http://schemas.openxmlformats.org/drawingml/2006/main">
          <a:off x="5467350" y="4219575"/>
          <a:ext cx="37052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>
              <a:solidFill>
                <a:schemeClr val="bg1">
                  <a:lumMod val="65000"/>
                </a:schemeClr>
              </a:solidFill>
            </a:rPr>
            <a:t>Bubble Chart Timeline Template © 2017 by Vertex42.com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A15:E28" totalsRowShown="0" headerRowDxfId="10">
  <tableColumns count="5">
    <tableColumn id="1" xr3:uid="{00000000-0010-0000-0000-000001000000}" name="YEAR" dataDxfId="9"/>
    <tableColumn id="8" xr3:uid="{00000000-0010-0000-0000-000008000000}" name="Y Position" dataDxfId="8" dataCellStyle="Percent"/>
    <tableColumn id="6" xr3:uid="{00000000-0010-0000-0000-000006000000}" name="X Value" dataDxfId="7">
      <calculatedColumnFormula>IF(NOT(ISBLANK(Table13[[#This Row],[YEAR]])),Table13[[#This Row],[YEAR]],NA())</calculatedColumnFormula>
    </tableColumn>
    <tableColumn id="7" xr3:uid="{00000000-0010-0000-0000-000007000000}" name="SIZE" dataDxfId="6">
      <calculatedColumnFormula>30%</calculatedColumnFormula>
    </tableColumn>
    <tableColumn id="10" xr3:uid="{00000000-0010-0000-0000-00000A000000}" name="LABEL" dataDxfId="5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44" displayName="Table44" ref="A4:D12" totalsRowShown="0" headerRowDxfId="4">
  <tableColumns count="4">
    <tableColumn id="1" xr3:uid="{00000000-0010-0000-0100-000001000000}" name="X Value" dataDxfId="3"/>
    <tableColumn id="2" xr3:uid="{00000000-0010-0000-0100-000002000000}" name="Y Position" dataDxfId="2">
      <calculatedColumnFormula>0</calculatedColumnFormula>
    </tableColumn>
    <tableColumn id="3" xr3:uid="{00000000-0010-0000-0100-000003000000}" name="Size" dataDxfId="1" dataCellStyle="Percent">
      <calculatedColumnFormula>100%</calculatedColumnFormula>
    </tableColumn>
    <tableColumn id="4" xr3:uid="{00000000-0010-0000-0100-000004000000}" name="Label" dataDxfId="0">
      <calculatedColumnFormula>Table44[[#This Row],[X Value]]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ubble Chart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E68422"/>
      </a:accent2>
      <a:accent3>
        <a:srgbClr val="C04E4E"/>
      </a:accent3>
      <a:accent4>
        <a:srgbClr val="846648"/>
      </a:accent4>
      <a:accent5>
        <a:srgbClr val="7860B4"/>
      </a:accent5>
      <a:accent6>
        <a:srgbClr val="26AA26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ubble-chart-timeline.html" TargetMode="Externa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bubble-chart-timeline.html" TargetMode="External"/><Relationship Id="rId1" Type="http://schemas.openxmlformats.org/officeDocument/2006/relationships/hyperlink" Target="https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zoomScaleNormal="100" workbookViewId="0">
      <pane ySplit="5550" topLeftCell="A31"/>
      <selection activeCell="C19" sqref="C19"/>
      <selection pane="bottomLeft" activeCell="E29" sqref="E29"/>
    </sheetView>
  </sheetViews>
  <sheetFormatPr defaultRowHeight="15" x14ac:dyDescent="0.25"/>
  <cols>
    <col min="1" max="3" width="11" customWidth="1"/>
    <col min="4" max="4" width="10.5703125" customWidth="1"/>
    <col min="5" max="5" width="64.28515625" customWidth="1"/>
    <col min="6" max="6" width="6.42578125" customWidth="1"/>
    <col min="7" max="7" width="24.85546875" customWidth="1"/>
    <col min="8" max="8" width="12.42578125" customWidth="1"/>
    <col min="9" max="11" width="12.5703125" customWidth="1"/>
  </cols>
  <sheetData>
    <row r="1" spans="1:7" ht="21" x14ac:dyDescent="0.35">
      <c r="A1" s="9" t="s">
        <v>16</v>
      </c>
    </row>
    <row r="3" spans="1:7" ht="15.75" x14ac:dyDescent="0.25">
      <c r="A3" s="10" t="s">
        <v>4</v>
      </c>
      <c r="G3" s="26" t="s">
        <v>7</v>
      </c>
    </row>
    <row r="4" spans="1:7" ht="21" customHeight="1" x14ac:dyDescent="0.25">
      <c r="A4" s="7" t="s">
        <v>22</v>
      </c>
      <c r="B4" s="7" t="s">
        <v>21</v>
      </c>
      <c r="C4" s="7" t="s">
        <v>0</v>
      </c>
      <c r="D4" s="7" t="s">
        <v>1</v>
      </c>
      <c r="E4" s="13"/>
      <c r="G4" s="27" t="s">
        <v>8</v>
      </c>
    </row>
    <row r="5" spans="1:7" x14ac:dyDescent="0.25">
      <c r="A5" s="1">
        <v>2009</v>
      </c>
      <c r="B5" s="4">
        <f>0</f>
        <v>0</v>
      </c>
      <c r="C5" s="8">
        <f>100%</f>
        <v>1</v>
      </c>
      <c r="D5" s="1">
        <f>Table44[[#This Row],[X Value]]</f>
        <v>2009</v>
      </c>
    </row>
    <row r="6" spans="1:7" x14ac:dyDescent="0.25">
      <c r="A6" s="1">
        <v>2012</v>
      </c>
      <c r="B6" s="4">
        <f>0</f>
        <v>0</v>
      </c>
      <c r="C6" s="8">
        <f>100%</f>
        <v>1</v>
      </c>
      <c r="D6" s="1">
        <f>Table44[[#This Row],[X Value]]</f>
        <v>2012</v>
      </c>
      <c r="G6" s="11" t="s">
        <v>20</v>
      </c>
    </row>
    <row r="7" spans="1:7" x14ac:dyDescent="0.25">
      <c r="A7" s="1">
        <v>2013</v>
      </c>
      <c r="B7" s="4">
        <f>0</f>
        <v>0</v>
      </c>
      <c r="C7" s="8">
        <f>100%</f>
        <v>1</v>
      </c>
      <c r="D7" s="1">
        <f>Table44[[#This Row],[X Value]]</f>
        <v>2013</v>
      </c>
      <c r="G7" s="11" t="s">
        <v>19</v>
      </c>
    </row>
    <row r="8" spans="1:7" x14ac:dyDescent="0.25">
      <c r="A8" s="1">
        <v>2014</v>
      </c>
      <c r="B8" s="4">
        <f>0</f>
        <v>0</v>
      </c>
      <c r="C8" s="8">
        <v>0.7</v>
      </c>
      <c r="D8" s="1">
        <f>Table44[[#This Row],[X Value]]</f>
        <v>2014</v>
      </c>
      <c r="G8" s="11" t="s">
        <v>18</v>
      </c>
    </row>
    <row r="9" spans="1:7" x14ac:dyDescent="0.25">
      <c r="A9" s="1">
        <v>2015</v>
      </c>
      <c r="B9" s="4">
        <f>0</f>
        <v>0</v>
      </c>
      <c r="C9" s="8">
        <f>100%</f>
        <v>1</v>
      </c>
      <c r="D9" s="1">
        <f>Table44[[#This Row],[X Value]]</f>
        <v>2015</v>
      </c>
    </row>
    <row r="10" spans="1:7" x14ac:dyDescent="0.25">
      <c r="A10" s="1">
        <v>2018</v>
      </c>
      <c r="B10" s="4">
        <f>0</f>
        <v>0</v>
      </c>
      <c r="C10" s="8">
        <v>0.4</v>
      </c>
      <c r="D10" s="1">
        <f>Table44[[#This Row],[X Value]]</f>
        <v>2018</v>
      </c>
    </row>
    <row r="11" spans="1:7" x14ac:dyDescent="0.25">
      <c r="A11" s="1">
        <v>2019</v>
      </c>
      <c r="B11" s="4">
        <f>0</f>
        <v>0</v>
      </c>
      <c r="C11" s="8">
        <f>100%</f>
        <v>1</v>
      </c>
      <c r="D11" s="1">
        <f>Table44[[#This Row],[X Value]]</f>
        <v>2019</v>
      </c>
    </row>
    <row r="12" spans="1:7" x14ac:dyDescent="0.25">
      <c r="A12" s="1">
        <v>2020</v>
      </c>
      <c r="B12" s="4">
        <f>0</f>
        <v>0</v>
      </c>
      <c r="C12" s="8">
        <f>100%</f>
        <v>1</v>
      </c>
      <c r="D12" s="1">
        <f>Table44[[#This Row],[X Value]]</f>
        <v>2020</v>
      </c>
      <c r="G12" s="11" t="s">
        <v>23</v>
      </c>
    </row>
    <row r="13" spans="1:7" x14ac:dyDescent="0.25">
      <c r="E13" s="11" t="s">
        <v>6</v>
      </c>
      <c r="G13" s="11" t="s">
        <v>24</v>
      </c>
    </row>
    <row r="14" spans="1:7" ht="15.75" x14ac:dyDescent="0.25">
      <c r="A14" s="10" t="s">
        <v>17</v>
      </c>
    </row>
    <row r="15" spans="1:7" s="2" customFormat="1" ht="21.75" customHeight="1" x14ac:dyDescent="0.25">
      <c r="A15" s="7" t="s">
        <v>3</v>
      </c>
      <c r="B15" s="7" t="s">
        <v>21</v>
      </c>
      <c r="C15" s="6" t="s">
        <v>22</v>
      </c>
      <c r="D15" s="7" t="s">
        <v>5</v>
      </c>
      <c r="E15" s="2" t="s">
        <v>2</v>
      </c>
    </row>
    <row r="16" spans="1:7" s="2" customFormat="1" ht="21.75" customHeight="1" x14ac:dyDescent="0.25">
      <c r="A16" s="7">
        <v>2018</v>
      </c>
      <c r="B16" s="32">
        <v>1</v>
      </c>
      <c r="C16" s="33">
        <f>IF(NOT(ISBLANK(Table13[[#This Row],[YEAR]])),Table13[[#This Row],[YEAR]],NA())</f>
        <v>2018</v>
      </c>
      <c r="D16" s="34">
        <f>30%</f>
        <v>0.3</v>
      </c>
      <c r="E16" s="35" t="s">
        <v>34</v>
      </c>
    </row>
    <row r="17" spans="1:7" s="2" customFormat="1" ht="21.75" customHeight="1" x14ac:dyDescent="0.25">
      <c r="A17" s="7">
        <v>2018</v>
      </c>
      <c r="B17" s="32">
        <v>0.2</v>
      </c>
      <c r="C17" s="33">
        <f>IF(NOT(ISBLANK(Table13[[#This Row],[YEAR]])),Table13[[#This Row],[YEAR]],NA())</f>
        <v>2018</v>
      </c>
      <c r="D17" s="34">
        <f>30%</f>
        <v>0.3</v>
      </c>
      <c r="E17" s="35" t="s">
        <v>32</v>
      </c>
    </row>
    <row r="18" spans="1:7" s="2" customFormat="1" ht="21.75" customHeight="1" x14ac:dyDescent="0.25">
      <c r="A18" s="7">
        <v>2018</v>
      </c>
      <c r="B18" s="32">
        <v>0.05</v>
      </c>
      <c r="C18" s="33">
        <f>IF(NOT(ISBLANK(Table13[[#This Row],[YEAR]])),Table13[[#This Row],[YEAR]],NA())</f>
        <v>2018</v>
      </c>
      <c r="D18" s="34">
        <f>30%</f>
        <v>0.3</v>
      </c>
      <c r="E18" s="35" t="s">
        <v>36</v>
      </c>
    </row>
    <row r="19" spans="1:7" ht="90" x14ac:dyDescent="0.25">
      <c r="A19" s="1">
        <v>2009</v>
      </c>
      <c r="B19" s="12">
        <v>0.8</v>
      </c>
      <c r="C19" s="5">
        <f>IF(NOT(ISBLANK(Table13[[#This Row],[YEAR]])),Table13[[#This Row],[YEAR]],NA())</f>
        <v>2009</v>
      </c>
      <c r="D19" s="28">
        <f>30%</f>
        <v>0.3</v>
      </c>
      <c r="E19" s="31" t="s">
        <v>25</v>
      </c>
      <c r="F19" s="3"/>
    </row>
    <row r="20" spans="1:7" ht="75" x14ac:dyDescent="0.25">
      <c r="A20" s="1">
        <v>2012</v>
      </c>
      <c r="B20" s="12">
        <v>0.28000000000000003</v>
      </c>
      <c r="C20" s="5">
        <f>IF(NOT(ISBLANK(Table13[[#This Row],[YEAR]])),Table13[[#This Row],[YEAR]],NA())</f>
        <v>2012</v>
      </c>
      <c r="D20" s="28">
        <f>30%</f>
        <v>0.3</v>
      </c>
      <c r="E20" s="31" t="s">
        <v>26</v>
      </c>
      <c r="F20" s="3"/>
    </row>
    <row r="21" spans="1:7" x14ac:dyDescent="0.25">
      <c r="A21" s="1">
        <v>2013</v>
      </c>
      <c r="B21" s="12">
        <v>0.8</v>
      </c>
      <c r="C21" s="5">
        <f>IF(NOT(ISBLANK(Table13[[#This Row],[YEAR]])),Table13[[#This Row],[YEAR]],NA())</f>
        <v>2013</v>
      </c>
      <c r="D21" s="28">
        <f>30%</f>
        <v>0.3</v>
      </c>
      <c r="E21" s="30" t="s">
        <v>27</v>
      </c>
      <c r="F21" s="3"/>
    </row>
    <row r="22" spans="1:7" x14ac:dyDescent="0.25">
      <c r="A22" s="1">
        <v>2014</v>
      </c>
      <c r="B22" s="12">
        <v>0.2</v>
      </c>
      <c r="C22" s="5">
        <f>IF(NOT(ISBLANK(Table13[[#This Row],[YEAR]])),Table13[[#This Row],[YEAR]],NA())</f>
        <v>2014</v>
      </c>
      <c r="D22" s="28">
        <f>30%</f>
        <v>0.3</v>
      </c>
      <c r="E22" s="30" t="s">
        <v>28</v>
      </c>
      <c r="F22" s="3"/>
    </row>
    <row r="23" spans="1:7" x14ac:dyDescent="0.25">
      <c r="A23" s="1">
        <v>2015</v>
      </c>
      <c r="B23" s="12">
        <v>0.2</v>
      </c>
      <c r="C23" s="5">
        <f>IF(NOT(ISBLANK(Table13[[#This Row],[YEAR]])),Table13[[#This Row],[YEAR]],NA())</f>
        <v>2015</v>
      </c>
      <c r="D23" s="28">
        <f>30%</f>
        <v>0.3</v>
      </c>
      <c r="E23" s="30" t="s">
        <v>29</v>
      </c>
      <c r="F23" s="3"/>
    </row>
    <row r="24" spans="1:7" x14ac:dyDescent="0.25">
      <c r="A24" s="1">
        <v>2019</v>
      </c>
      <c r="B24" s="12">
        <v>0.7</v>
      </c>
      <c r="C24" s="5">
        <f>IF(NOT(ISBLANK(Table13[[#This Row],[YEAR]])),Table13[[#This Row],[YEAR]],NA())</f>
        <v>2019</v>
      </c>
      <c r="D24" s="28">
        <f>30%</f>
        <v>0.3</v>
      </c>
      <c r="E24" s="30" t="s">
        <v>30</v>
      </c>
      <c r="F24" s="3"/>
    </row>
    <row r="25" spans="1:7" x14ac:dyDescent="0.25">
      <c r="A25" s="1">
        <v>2020</v>
      </c>
      <c r="B25" s="12">
        <v>0.4</v>
      </c>
      <c r="C25" s="5">
        <f>IF(NOT(ISBLANK(Table13[[#This Row],[YEAR]])),Table13[[#This Row],[YEAR]],NA())</f>
        <v>2020</v>
      </c>
      <c r="D25" s="28">
        <f>30%</f>
        <v>0.3</v>
      </c>
      <c r="E25" s="30" t="s">
        <v>31</v>
      </c>
      <c r="F25" s="3"/>
    </row>
    <row r="26" spans="1:7" s="2" customFormat="1" ht="21.75" customHeight="1" x14ac:dyDescent="0.25">
      <c r="A26" s="7">
        <v>2020</v>
      </c>
      <c r="B26" s="32">
        <v>1</v>
      </c>
      <c r="C26" s="33">
        <f>IF(NOT(ISBLANK(Table13[[#This Row],[YEAR]])),Table13[[#This Row],[YEAR]],NA())</f>
        <v>2020</v>
      </c>
      <c r="D26" s="34">
        <f>30%</f>
        <v>0.3</v>
      </c>
      <c r="E26" s="35" t="s">
        <v>33</v>
      </c>
    </row>
    <row r="27" spans="1:7" s="2" customFormat="1" ht="21.75" customHeight="1" x14ac:dyDescent="0.25">
      <c r="A27" s="7">
        <v>2020</v>
      </c>
      <c r="B27" s="32">
        <v>0.2</v>
      </c>
      <c r="C27" s="33">
        <f>IF(NOT(ISBLANK(Table13[[#This Row],[YEAR]])),Table13[[#This Row],[YEAR]],NA())</f>
        <v>2020</v>
      </c>
      <c r="D27" s="34">
        <f>30%</f>
        <v>0.3</v>
      </c>
      <c r="E27" s="35" t="s">
        <v>32</v>
      </c>
    </row>
    <row r="28" spans="1:7" s="2" customFormat="1" ht="21.75" customHeight="1" x14ac:dyDescent="0.25">
      <c r="A28" s="7">
        <v>2020</v>
      </c>
      <c r="B28" s="32">
        <v>0.05</v>
      </c>
      <c r="C28" s="33">
        <f>IF(NOT(ISBLANK(Table13[[#This Row],[YEAR]])),Table13[[#This Row],[YEAR]],NA())</f>
        <v>2020</v>
      </c>
      <c r="D28" s="34">
        <f>30%</f>
        <v>0.3</v>
      </c>
      <c r="E28" s="35" t="s">
        <v>35</v>
      </c>
    </row>
    <row r="29" spans="1:7" x14ac:dyDescent="0.25">
      <c r="D29" s="29"/>
      <c r="E29" s="30"/>
      <c r="G29" s="11"/>
    </row>
    <row r="30" spans="1:7" x14ac:dyDescent="0.25">
      <c r="D30" s="29"/>
      <c r="E30" s="30"/>
      <c r="G30" s="11"/>
    </row>
    <row r="31" spans="1:7" x14ac:dyDescent="0.25">
      <c r="D31" s="29"/>
      <c r="E31" s="30"/>
    </row>
    <row r="32" spans="1:7" x14ac:dyDescent="0.25">
      <c r="E32" s="30"/>
    </row>
  </sheetData>
  <hyperlinks>
    <hyperlink ref="G4" r:id="rId1" xr:uid="{00000000-0004-0000-0000-000000000000}"/>
  </hyperlinks>
  <pageMargins left="0.5" right="0.5" top="0.5" bottom="0.5" header="0.3" footer="0.3"/>
  <pageSetup orientation="portrait" r:id="rId2"/>
  <ignoredErrors>
    <ignoredError sqref="C8" calculatedColumn="1"/>
  </ignoredErrors>
  <drawing r:id="rId3"/>
  <tableParts count="2"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showGridLines="0" workbookViewId="0"/>
  </sheetViews>
  <sheetFormatPr defaultRowHeight="15" x14ac:dyDescent="0.25"/>
  <cols>
    <col min="1" max="1" width="3.7109375" style="24" customWidth="1"/>
    <col min="2" max="2" width="71.85546875" style="24" customWidth="1"/>
    <col min="3" max="3" width="6.5703125" customWidth="1"/>
  </cols>
  <sheetData>
    <row r="1" spans="1:3" ht="33" customHeight="1" x14ac:dyDescent="0.25">
      <c r="A1" s="14"/>
      <c r="B1" s="14" t="s">
        <v>16</v>
      </c>
      <c r="C1" s="14"/>
    </row>
    <row r="2" spans="1:3" ht="15.75" x14ac:dyDescent="0.25">
      <c r="A2" s="15"/>
      <c r="B2" s="16"/>
      <c r="C2" s="17"/>
    </row>
    <row r="3" spans="1:3" x14ac:dyDescent="0.25">
      <c r="A3" s="15"/>
      <c r="B3" s="18" t="s">
        <v>9</v>
      </c>
      <c r="C3" s="17"/>
    </row>
    <row r="4" spans="1:3" x14ac:dyDescent="0.25">
      <c r="A4" s="15"/>
      <c r="B4" s="25" t="s">
        <v>15</v>
      </c>
      <c r="C4" s="17"/>
    </row>
    <row r="5" spans="1:3" ht="15.75" x14ac:dyDescent="0.25">
      <c r="A5" s="15"/>
      <c r="B5" s="19"/>
      <c r="C5" s="17"/>
    </row>
    <row r="6" spans="1:3" ht="15.75" x14ac:dyDescent="0.25">
      <c r="A6" s="15"/>
      <c r="B6" s="20" t="s">
        <v>7</v>
      </c>
      <c r="C6" s="17"/>
    </row>
    <row r="7" spans="1:3" ht="15.75" x14ac:dyDescent="0.25">
      <c r="A7" s="15"/>
      <c r="B7" s="19"/>
      <c r="C7" s="17"/>
    </row>
    <row r="8" spans="1:3" ht="30.75" x14ac:dyDescent="0.25">
      <c r="A8" s="15"/>
      <c r="B8" s="19" t="s">
        <v>10</v>
      </c>
      <c r="C8" s="17"/>
    </row>
    <row r="9" spans="1:3" ht="15.75" x14ac:dyDescent="0.25">
      <c r="A9" s="15"/>
      <c r="B9" s="19"/>
      <c r="C9" s="17"/>
    </row>
    <row r="10" spans="1:3" ht="30.75" x14ac:dyDescent="0.25">
      <c r="A10" s="15"/>
      <c r="B10" s="19" t="s">
        <v>11</v>
      </c>
      <c r="C10" s="17"/>
    </row>
    <row r="11" spans="1:3" ht="15.75" x14ac:dyDescent="0.25">
      <c r="A11" s="15"/>
      <c r="B11" s="19"/>
      <c r="C11" s="17"/>
    </row>
    <row r="12" spans="1:3" ht="30.75" x14ac:dyDescent="0.25">
      <c r="A12" s="15"/>
      <c r="B12" s="19" t="s">
        <v>12</v>
      </c>
      <c r="C12" s="17"/>
    </row>
    <row r="13" spans="1:3" ht="15.75" x14ac:dyDescent="0.25">
      <c r="A13" s="15"/>
      <c r="B13" s="19"/>
      <c r="C13" s="17"/>
    </row>
    <row r="14" spans="1:3" ht="15.75" x14ac:dyDescent="0.25">
      <c r="A14" s="15"/>
      <c r="B14" s="21" t="s">
        <v>13</v>
      </c>
      <c r="C14" s="17"/>
    </row>
    <row r="15" spans="1:3" ht="15.75" x14ac:dyDescent="0.25">
      <c r="A15" s="15"/>
      <c r="B15" s="22"/>
      <c r="C15" s="17"/>
    </row>
    <row r="16" spans="1:3" ht="15.75" x14ac:dyDescent="0.25">
      <c r="A16" s="15"/>
      <c r="B16" s="23" t="s">
        <v>14</v>
      </c>
      <c r="C16" s="17"/>
    </row>
    <row r="17" spans="1:3" x14ac:dyDescent="0.25">
      <c r="A17" s="15"/>
      <c r="B17" s="15"/>
      <c r="C17" s="17"/>
    </row>
    <row r="18" spans="1:3" x14ac:dyDescent="0.25">
      <c r="A18" s="15"/>
      <c r="B18" s="15"/>
      <c r="C18" s="17"/>
    </row>
    <row r="19" spans="1:3" x14ac:dyDescent="0.25">
      <c r="A19" s="15"/>
      <c r="B19" s="15"/>
      <c r="C19" s="17"/>
    </row>
    <row r="20" spans="1:3" x14ac:dyDescent="0.25">
      <c r="A20" s="15"/>
      <c r="B20" s="15"/>
      <c r="C20" s="17"/>
    </row>
    <row r="21" spans="1:3" x14ac:dyDescent="0.25">
      <c r="A21" s="15"/>
      <c r="B21" s="15"/>
      <c r="C21" s="17"/>
    </row>
    <row r="22" spans="1:3" x14ac:dyDescent="0.25">
      <c r="A22" s="15"/>
      <c r="B22" s="15"/>
      <c r="C22" s="17"/>
    </row>
    <row r="23" spans="1:3" x14ac:dyDescent="0.25">
      <c r="A23" s="15"/>
      <c r="B23" s="15"/>
      <c r="C23" s="17"/>
    </row>
    <row r="24" spans="1:3" x14ac:dyDescent="0.25">
      <c r="A24" s="15"/>
      <c r="B24" s="15"/>
      <c r="C24" s="17"/>
    </row>
    <row r="25" spans="1:3" x14ac:dyDescent="0.25">
      <c r="A25" s="15"/>
      <c r="B25" s="15"/>
      <c r="C25" s="17"/>
    </row>
    <row r="26" spans="1:3" x14ac:dyDescent="0.25">
      <c r="A26" s="15"/>
      <c r="B26" s="15"/>
      <c r="C26" s="17"/>
    </row>
    <row r="27" spans="1:3" x14ac:dyDescent="0.25">
      <c r="A27" s="15"/>
      <c r="B27" s="15"/>
      <c r="C27" s="17"/>
    </row>
    <row r="28" spans="1:3" x14ac:dyDescent="0.25">
      <c r="A28" s="15"/>
      <c r="B28" s="15"/>
      <c r="C28" s="17"/>
    </row>
  </sheetData>
  <hyperlinks>
    <hyperlink ref="B14" r:id="rId1" xr:uid="{00000000-0004-0000-0100-000000000000}"/>
    <hyperlink ref="B4" r:id="rId2" xr:uid="{00000000-0004-0000-01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Horizontal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Bubble Chart Timeline Template</dc:title>
  <dc:creator>Vertex42.com</dc:creator>
  <dc:description>(c) 2017 Vertex42 LLC. All Rights Reserved.</dc:description>
  <cp:lastModifiedBy>Brendan Davis</cp:lastModifiedBy>
  <cp:lastPrinted>2021-07-22T17:41:19Z</cp:lastPrinted>
  <dcterms:created xsi:type="dcterms:W3CDTF">2017-02-09T21:12:36Z</dcterms:created>
  <dcterms:modified xsi:type="dcterms:W3CDTF">2021-07-22T19:50:53Z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</Properties>
</file>